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Dotace-památky 2011-skutečnost" sheetId="1" r:id="rId1"/>
    <sheet name="Dotace-památky 2010-skutečnost" sheetId="2" r:id="rId2"/>
    <sheet name="Dotace-památky 2009 -skutečnost" sheetId="3" r:id="rId3"/>
  </sheets>
  <definedNames/>
  <calcPr fullCalcOnLoad="1"/>
</workbook>
</file>

<file path=xl/sharedStrings.xml><?xml version="1.0" encoding="utf-8"?>
<sst xmlns="http://schemas.openxmlformats.org/spreadsheetml/2006/main" count="133" uniqueCount="56">
  <si>
    <t>Název grantu</t>
  </si>
  <si>
    <t>Přříjemce dotace</t>
  </si>
  <si>
    <t>Celkem</t>
  </si>
  <si>
    <t>Kč</t>
  </si>
  <si>
    <t>Město Blatná</t>
  </si>
  <si>
    <t xml:space="preserve">Jihočeský kraj - grant  Nemovité kulturní památky </t>
  </si>
  <si>
    <t>Jihočeský kraj - grant Obnova drobné sakrální architektury v krajině</t>
  </si>
  <si>
    <t xml:space="preserve">Ministerstvo kultury ČR - gramt odpora obnovy kulturních památek prostřednictvím obcí s rozšířenou působností </t>
  </si>
  <si>
    <t>Ministerstvo kultury ČR- grant Program regenerace MPZ</t>
  </si>
  <si>
    <t>Výměna střešní krytiny č.p.4 ZUŠ Blatná</t>
  </si>
  <si>
    <t>Jihočeský kraj - grant Zvýšené náklady</t>
  </si>
  <si>
    <t>Obnova 4 křížků Město Blatná a osady</t>
  </si>
  <si>
    <t>Jihočeský kraj - grant Movité kulturní dědictví</t>
  </si>
  <si>
    <t>Restaurování sochy sv. Floriána a sv. Václava</t>
  </si>
  <si>
    <t>Obnova fasády, oken, mříží a dveří kontribuční sýpky</t>
  </si>
  <si>
    <t xml:space="preserve">IV.etapa výměna oken za repliky oken původních </t>
  </si>
  <si>
    <t>Jihočeský kraj - grant Podpora muzeí zřizovaných obcemi</t>
  </si>
  <si>
    <t xml:space="preserve">Město Blatná - Městské muzeum v Blatné </t>
  </si>
  <si>
    <t>Obnova kolekce 6 ks závěsných obrazů a lidové malované skříňky</t>
  </si>
  <si>
    <t>Restaurování dřevěných polychromovaných plastik sv. Anny a sv. Jana Nepomuckého</t>
  </si>
  <si>
    <t>Ministerstvo kultury ČR - Havarijní program</t>
  </si>
  <si>
    <t xml:space="preserve">Výměna střešní krytiny tělocvičny ZŠ J.A.Komenského Blatná </t>
  </si>
  <si>
    <t xml:space="preserve">Stavební úpravy sklepení č.p. 212 v Blatné </t>
  </si>
  <si>
    <t xml:space="preserve">Výměna střešní krytiny na přístavbě č.p.4 ZUŠ Blatná </t>
  </si>
  <si>
    <t>Obnova 4 křížků Město Blatná</t>
  </si>
  <si>
    <t>Zhotovení repliky historických kamen</t>
  </si>
  <si>
    <t xml:space="preserve">V.etapa výměna oken za repliky oken původních </t>
  </si>
  <si>
    <t>Obnova fasády, soklu a interiérů kontribuční sýpky</t>
  </si>
  <si>
    <t xml:space="preserve">Movité kulturní dědictví JK </t>
  </si>
  <si>
    <t>Restaurování souboru závěsných obrazů V. Sedláčka</t>
  </si>
  <si>
    <t xml:space="preserve">Městské muzeum v Blatné </t>
  </si>
  <si>
    <t>Dorobná sakrální architektura v krajině</t>
  </si>
  <si>
    <t>Obnovy čtyř křížků</t>
  </si>
  <si>
    <t xml:space="preserve">Město Blatná </t>
  </si>
  <si>
    <t>Nemovité kulturní památky JK</t>
  </si>
  <si>
    <t>Obnova oken ZŠ J.A.Komenského Blatná</t>
  </si>
  <si>
    <t>Podpora muzeí a galerií</t>
  </si>
  <si>
    <t>Polychromovaná dřevěná socha sv. Antonína</t>
  </si>
  <si>
    <t>Soubor starých tisků ( 20 ks)</t>
  </si>
  <si>
    <t>Zvýšené náklady obnovy památkově chráněných staveb</t>
  </si>
  <si>
    <t xml:space="preserve">DOTACE - památková péče - podané žádosti </t>
  </si>
  <si>
    <t>Dotace přiznaná výše</t>
  </si>
  <si>
    <t>Poskytovatel dotace</t>
  </si>
  <si>
    <t xml:space="preserve">Dotace požadovaná </t>
  </si>
  <si>
    <t xml:space="preserve">Skutečný vlastní podíl </t>
  </si>
  <si>
    <t>Poznámka</t>
  </si>
  <si>
    <t>S ohledem na přiznanou výši dotace akce bude realizována etapově                ( 1.etapa výměna oken a oprava omítek chodby, 2.etapa obnova podlah a omítek v kobkách)</t>
  </si>
  <si>
    <t>NEREALIZOVÁNO</t>
  </si>
  <si>
    <t xml:space="preserve"> NEREALIZOVÁNO</t>
  </si>
  <si>
    <t xml:space="preserve">Obnova dřevěné polychromované sochy sv. Jana Nepomuckého </t>
  </si>
  <si>
    <t>Předpokládané  celkové  náklady na realizaci akce</t>
  </si>
  <si>
    <t>S ohledem na stav veřejných financí v roce 2010 byla MK ČR snížena částka alokace z 476 tis. Kč na 397 tis.Kč.</t>
  </si>
  <si>
    <t>oznámení o přidělení dotace očekáváme v termínu 06/2011</t>
  </si>
  <si>
    <t>Obnova kontribuční sýpky - 5.etapa</t>
  </si>
  <si>
    <t>S ohledem na nevyhovění žádosti podána žádost do programu JK - viz. řádek 7)</t>
  </si>
  <si>
    <t>realizace od 7/2011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</si>
</sst>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Arial"/>
      <family val="0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 wrapText="1"/>
    </xf>
    <xf numFmtId="4" fontId="23" fillId="24" borderId="0" xfId="0" applyNumberFormat="1" applyFont="1" applyFill="1" applyBorder="1" applyAlignment="1">
      <alignment horizontal="right" vertical="top" wrapText="1"/>
    </xf>
    <xf numFmtId="4" fontId="23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vertical="top" wrapText="1"/>
    </xf>
    <xf numFmtId="4" fontId="20" fillId="24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4" fontId="20" fillId="0" borderId="0" xfId="0" applyNumberFormat="1" applyFont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4" fillId="25" borderId="0" xfId="0" applyFont="1" applyFill="1" applyBorder="1" applyAlignment="1">
      <alignment vertical="top" wrapText="1"/>
    </xf>
    <xf numFmtId="0" fontId="23" fillId="25" borderId="0" xfId="0" applyFont="1" applyFill="1" applyBorder="1" applyAlignment="1">
      <alignment vertical="top" wrapText="1"/>
    </xf>
    <xf numFmtId="4" fontId="23" fillId="25" borderId="0" xfId="0" applyNumberFormat="1" applyFont="1" applyFill="1" applyBorder="1" applyAlignment="1">
      <alignment horizontal="right" vertical="top" wrapText="1"/>
    </xf>
    <xf numFmtId="4" fontId="23" fillId="25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1" fillId="25" borderId="0" xfId="0" applyFont="1" applyFill="1" applyBorder="1" applyAlignment="1">
      <alignment vertical="top" wrapText="1"/>
    </xf>
    <xf numFmtId="4" fontId="20" fillId="25" borderId="0" xfId="0" applyNumberFormat="1" applyFont="1" applyFill="1" applyBorder="1" applyAlignment="1">
      <alignment horizontal="right" vertical="top" wrapText="1"/>
    </xf>
    <xf numFmtId="0" fontId="24" fillId="8" borderId="10" xfId="0" applyFont="1" applyFill="1" applyBorder="1" applyAlignment="1">
      <alignment vertical="top" wrapText="1"/>
    </xf>
    <xf numFmtId="0" fontId="24" fillId="8" borderId="11" xfId="0" applyFont="1" applyFill="1" applyBorder="1" applyAlignment="1">
      <alignment vertical="top" wrapText="1"/>
    </xf>
    <xf numFmtId="0" fontId="24" fillId="8" borderId="12" xfId="0" applyFont="1" applyFill="1" applyBorder="1" applyAlignment="1">
      <alignment vertical="top" wrapText="1"/>
    </xf>
    <xf numFmtId="0" fontId="30" fillId="24" borderId="0" xfId="0" applyFont="1" applyFill="1" applyAlignment="1">
      <alignment/>
    </xf>
    <xf numFmtId="0" fontId="29" fillId="17" borderId="13" xfId="0" applyFont="1" applyFill="1" applyBorder="1" applyAlignment="1">
      <alignment vertical="top" wrapText="1"/>
    </xf>
    <xf numFmtId="0" fontId="24" fillId="17" borderId="13" xfId="0" applyFont="1" applyFill="1" applyBorder="1" applyAlignment="1">
      <alignment horizontal="left" vertical="top" wrapText="1"/>
    </xf>
    <xf numFmtId="4" fontId="23" fillId="17" borderId="13" xfId="0" applyNumberFormat="1" applyFont="1" applyFill="1" applyBorder="1" applyAlignment="1">
      <alignment horizontal="center" vertical="center" wrapText="1"/>
    </xf>
    <xf numFmtId="0" fontId="29" fillId="17" borderId="14" xfId="0" applyFont="1" applyFill="1" applyBorder="1" applyAlignment="1">
      <alignment vertical="top" wrapText="1"/>
    </xf>
    <xf numFmtId="0" fontId="24" fillId="17" borderId="13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32" fillId="17" borderId="13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24" fillId="17" borderId="13" xfId="0" applyFont="1" applyFill="1" applyBorder="1" applyAlignment="1">
      <alignment horizontal="center" vertical="top"/>
    </xf>
    <xf numFmtId="0" fontId="33" fillId="24" borderId="0" xfId="0" applyFont="1" applyFill="1" applyBorder="1" applyAlignment="1">
      <alignment vertical="top" wrapText="1"/>
    </xf>
    <xf numFmtId="0" fontId="34" fillId="24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vertical="top"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4" fillId="17" borderId="13" xfId="0" applyFont="1" applyFill="1" applyBorder="1" applyAlignment="1">
      <alignment horizontal="center" vertical="top" wrapText="1"/>
    </xf>
    <xf numFmtId="0" fontId="24" fillId="17" borderId="0" xfId="0" applyFont="1" applyFill="1" applyAlignment="1">
      <alignment horizontal="center" vertical="top"/>
    </xf>
    <xf numFmtId="0" fontId="32" fillId="8" borderId="12" xfId="0" applyFont="1" applyFill="1" applyBorder="1" applyAlignment="1">
      <alignment vertical="top" wrapText="1"/>
    </xf>
    <xf numFmtId="0" fontId="24" fillId="8" borderId="0" xfId="0" applyFont="1" applyFill="1" applyBorder="1" applyAlignment="1">
      <alignment vertical="top" wrapText="1"/>
    </xf>
    <xf numFmtId="0" fontId="24" fillId="8" borderId="15" xfId="0" applyFont="1" applyFill="1" applyBorder="1" applyAlignment="1">
      <alignment vertical="top" wrapText="1"/>
    </xf>
    <xf numFmtId="0" fontId="31" fillId="17" borderId="16" xfId="0" applyFont="1" applyFill="1" applyBorder="1" applyAlignment="1">
      <alignment horizontal="left" vertical="distributed"/>
    </xf>
    <xf numFmtId="0" fontId="31" fillId="8" borderId="17" xfId="0" applyFont="1" applyFill="1" applyBorder="1" applyAlignment="1">
      <alignment horizontal="left" vertical="distributed"/>
    </xf>
    <xf numFmtId="0" fontId="32" fillId="8" borderId="18" xfId="0" applyFont="1" applyFill="1" applyBorder="1" applyAlignment="1">
      <alignment vertical="top" wrapText="1"/>
    </xf>
    <xf numFmtId="0" fontId="24" fillId="8" borderId="18" xfId="0" applyFont="1" applyFill="1" applyBorder="1" applyAlignment="1">
      <alignment vertical="top" wrapText="1"/>
    </xf>
    <xf numFmtId="4" fontId="32" fillId="8" borderId="18" xfId="0" applyNumberFormat="1" applyFont="1" applyFill="1" applyBorder="1" applyAlignment="1">
      <alignment horizontal="right" wrapText="1"/>
    </xf>
    <xf numFmtId="0" fontId="24" fillId="8" borderId="19" xfId="0" applyFont="1" applyFill="1" applyBorder="1" applyAlignment="1">
      <alignment vertical="top" wrapText="1"/>
    </xf>
    <xf numFmtId="0" fontId="31" fillId="17" borderId="20" xfId="0" applyFont="1" applyFill="1" applyBorder="1" applyAlignment="1">
      <alignment horizontal="left" vertical="distributed"/>
    </xf>
    <xf numFmtId="0" fontId="29" fillId="17" borderId="21" xfId="0" applyFont="1" applyFill="1" applyBorder="1" applyAlignment="1">
      <alignment vertical="top" wrapText="1"/>
    </xf>
    <xf numFmtId="0" fontId="24" fillId="17" borderId="21" xfId="0" applyFont="1" applyFill="1" applyBorder="1" applyAlignment="1">
      <alignment vertical="top" wrapText="1"/>
    </xf>
    <xf numFmtId="0" fontId="24" fillId="17" borderId="21" xfId="0" applyFont="1" applyFill="1" applyBorder="1" applyAlignment="1">
      <alignment horizontal="center" vertical="top" wrapText="1"/>
    </xf>
    <xf numFmtId="4" fontId="23" fillId="17" borderId="21" xfId="0" applyNumberFormat="1" applyFont="1" applyFill="1" applyBorder="1" applyAlignment="1">
      <alignment horizontal="center" vertical="center" wrapText="1"/>
    </xf>
    <xf numFmtId="4" fontId="27" fillId="17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26" borderId="16" xfId="0" applyFont="1" applyFill="1" applyBorder="1" applyAlignment="1">
      <alignment horizontal="left" vertical="distributed"/>
    </xf>
    <xf numFmtId="0" fontId="0" fillId="27" borderId="13" xfId="0" applyFill="1" applyBorder="1" applyAlignment="1">
      <alignment/>
    </xf>
    <xf numFmtId="49" fontId="28" fillId="27" borderId="13" xfId="0" applyNumberFormat="1" applyFont="1" applyFill="1" applyBorder="1" applyAlignment="1">
      <alignment vertical="top" wrapText="1"/>
    </xf>
    <xf numFmtId="0" fontId="34" fillId="27" borderId="13" xfId="0" applyFont="1" applyFill="1" applyBorder="1" applyAlignment="1">
      <alignment horizontal="left" vertical="top" wrapText="1"/>
    </xf>
    <xf numFmtId="0" fontId="0" fillId="27" borderId="13" xfId="0" applyFill="1" applyBorder="1" applyAlignment="1">
      <alignment wrapText="1"/>
    </xf>
    <xf numFmtId="0" fontId="24" fillId="8" borderId="22" xfId="0" applyFont="1" applyFill="1" applyBorder="1" applyAlignment="1">
      <alignment vertical="top" wrapText="1"/>
    </xf>
    <xf numFmtId="4" fontId="29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29" fillId="28" borderId="13" xfId="0" applyNumberFormat="1" applyFont="1" applyFill="1" applyBorder="1" applyAlignment="1">
      <alignment horizontal="center" vertical="center" wrapText="1"/>
    </xf>
    <xf numFmtId="4" fontId="29" fillId="8" borderId="18" xfId="0" applyNumberFormat="1" applyFont="1" applyFill="1" applyBorder="1" applyAlignment="1">
      <alignment horizontal="right" wrapText="1"/>
    </xf>
    <xf numFmtId="4" fontId="27" fillId="27" borderId="21" xfId="0" applyNumberFormat="1" applyFont="1" applyFill="1" applyBorder="1" applyAlignment="1" applyProtection="1">
      <alignment horizontal="center" vertical="center" wrapText="1"/>
      <protection locked="0"/>
    </xf>
    <xf numFmtId="4" fontId="23" fillId="17" borderId="22" xfId="0" applyNumberFormat="1" applyFont="1" applyFill="1" applyBorder="1" applyAlignment="1">
      <alignment horizontal="center" vertical="center" wrapText="1"/>
    </xf>
    <xf numFmtId="4" fontId="29" fillId="17" borderId="13" xfId="0" applyNumberFormat="1" applyFont="1" applyFill="1" applyBorder="1" applyAlignment="1">
      <alignment horizontal="center" vertical="center" wrapText="1"/>
    </xf>
    <xf numFmtId="4" fontId="29" fillId="8" borderId="18" xfId="0" applyNumberFormat="1" applyFont="1" applyFill="1" applyBorder="1" applyAlignment="1">
      <alignment horizontal="center" wrapText="1"/>
    </xf>
    <xf numFmtId="0" fontId="34" fillId="17" borderId="13" xfId="0" applyFont="1" applyFill="1" applyBorder="1" applyAlignment="1">
      <alignment horizontal="left" vertical="top" wrapText="1"/>
    </xf>
    <xf numFmtId="4" fontId="37" fillId="17" borderId="13" xfId="0" applyNumberFormat="1" applyFont="1" applyFill="1" applyBorder="1" applyAlignment="1" applyProtection="1">
      <alignment horizontal="center" vertical="center" wrapText="1"/>
      <protection locked="0"/>
    </xf>
    <xf numFmtId="4" fontId="37" fillId="28" borderId="13" xfId="0" applyNumberFormat="1" applyFont="1" applyFill="1" applyBorder="1" applyAlignment="1">
      <alignment horizontal="center" vertical="center" wrapText="1"/>
    </xf>
    <xf numFmtId="4" fontId="37" fillId="17" borderId="1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top"/>
    </xf>
    <xf numFmtId="0" fontId="0" fillId="0" borderId="23" xfId="0" applyBorder="1" applyAlignment="1">
      <alignment/>
    </xf>
    <xf numFmtId="0" fontId="22" fillId="24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 vertical="top" wrapText="1"/>
    </xf>
    <xf numFmtId="0" fontId="22" fillId="25" borderId="0" xfId="0" applyFont="1" applyFill="1" applyBorder="1" applyAlignment="1">
      <alignment vertical="top" wrapText="1"/>
    </xf>
    <xf numFmtId="0" fontId="24" fillId="8" borderId="12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66"/>
  <sheetViews>
    <sheetView tabSelected="1" zoomScaleSheetLayoutView="100" workbookViewId="0" topLeftCell="A1">
      <pane xSplit="3" ySplit="28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J37" sqref="J37"/>
    </sheetView>
  </sheetViews>
  <sheetFormatPr defaultColWidth="9.140625" defaultRowHeight="12.75"/>
  <cols>
    <col min="1" max="1" width="4.57421875" style="20" customWidth="1"/>
    <col min="2" max="2" width="21.57421875" style="43" customWidth="1"/>
    <col min="3" max="3" width="31.140625" style="44" customWidth="1"/>
    <col min="4" max="5" width="16.28125" style="44" customWidth="1"/>
    <col min="6" max="7" width="12.8515625" style="43" customWidth="1"/>
    <col min="8" max="8" width="13.00390625" style="43" customWidth="1"/>
    <col min="9" max="9" width="13.7109375" style="43" customWidth="1"/>
    <col min="10" max="10" width="23.57421875" style="0" customWidth="1"/>
    <col min="11" max="11" width="18.00390625" style="0" customWidth="1"/>
  </cols>
  <sheetData>
    <row r="1" spans="2:9" ht="0.75" customHeight="1">
      <c r="B1" s="1"/>
      <c r="C1" s="2"/>
      <c r="D1" s="2"/>
      <c r="E1" s="2"/>
      <c r="F1" s="3"/>
      <c r="G1" s="3"/>
      <c r="H1" s="3"/>
      <c r="I1" s="3"/>
    </row>
    <row r="2" spans="2:9" ht="1.5" customHeight="1" hidden="1">
      <c r="B2" s="4"/>
      <c r="C2" s="2"/>
      <c r="D2" s="2"/>
      <c r="E2" s="2"/>
      <c r="F2" s="3"/>
      <c r="G2" s="3"/>
      <c r="H2" s="3"/>
      <c r="I2" s="3"/>
    </row>
    <row r="3" spans="2:9" ht="7.5" customHeight="1" hidden="1">
      <c r="B3" s="4"/>
      <c r="C3" s="2"/>
      <c r="D3" s="2"/>
      <c r="E3" s="2"/>
      <c r="F3" s="3"/>
      <c r="G3" s="3"/>
      <c r="H3" s="3"/>
      <c r="I3" s="3"/>
    </row>
    <row r="4" spans="2:9" ht="26.25" customHeight="1" hidden="1">
      <c r="B4" s="84"/>
      <c r="C4" s="84"/>
      <c r="D4" s="84"/>
      <c r="E4" s="84"/>
      <c r="F4" s="84"/>
      <c r="G4" s="84"/>
      <c r="H4" s="84"/>
      <c r="I4" s="84"/>
    </row>
    <row r="5" spans="2:9" ht="15.75" customHeight="1" hidden="1">
      <c r="B5" s="5"/>
      <c r="C5" s="6"/>
      <c r="D5" s="6"/>
      <c r="E5" s="6"/>
      <c r="F5" s="7"/>
      <c r="G5" s="7"/>
      <c r="H5" s="8"/>
      <c r="I5" s="7"/>
    </row>
    <row r="6" spans="2:9" ht="15.75" customHeight="1" hidden="1">
      <c r="B6" s="5"/>
      <c r="C6" s="6"/>
      <c r="D6" s="6"/>
      <c r="E6" s="6"/>
      <c r="F6" s="7"/>
      <c r="G6" s="7"/>
      <c r="H6" s="7"/>
      <c r="I6" s="7"/>
    </row>
    <row r="7" spans="2:9" ht="37.5" customHeight="1" hidden="1">
      <c r="B7" s="5"/>
      <c r="C7" s="6"/>
      <c r="D7" s="6"/>
      <c r="E7" s="6"/>
      <c r="F7" s="7"/>
      <c r="G7" s="7"/>
      <c r="H7" s="7"/>
      <c r="I7" s="7"/>
    </row>
    <row r="8" spans="2:9" ht="15.75" customHeight="1" hidden="1">
      <c r="B8" s="5"/>
      <c r="C8" s="6"/>
      <c r="D8" s="6"/>
      <c r="E8" s="6"/>
      <c r="F8" s="7"/>
      <c r="G8" s="7"/>
      <c r="H8" s="7"/>
      <c r="I8" s="7"/>
    </row>
    <row r="9" spans="2:9" ht="15.75" customHeight="1" hidden="1">
      <c r="B9" s="9"/>
      <c r="C9" s="10"/>
      <c r="D9" s="10"/>
      <c r="E9" s="10"/>
      <c r="F9" s="11"/>
      <c r="G9" s="11"/>
      <c r="H9" s="11"/>
      <c r="I9" s="11"/>
    </row>
    <row r="10" spans="2:9" ht="15.75" customHeight="1" hidden="1">
      <c r="B10" s="12"/>
      <c r="C10" s="13"/>
      <c r="D10" s="13"/>
      <c r="E10" s="13"/>
      <c r="F10" s="14"/>
      <c r="G10" s="14"/>
      <c r="H10" s="14"/>
      <c r="I10" s="14"/>
    </row>
    <row r="11" spans="2:9" ht="15" customHeight="1" hidden="1">
      <c r="B11" s="12"/>
      <c r="C11" s="13"/>
      <c r="D11" s="13"/>
      <c r="E11" s="13"/>
      <c r="F11" s="14"/>
      <c r="G11" s="14"/>
      <c r="H11" s="14"/>
      <c r="I11" s="14"/>
    </row>
    <row r="12" spans="2:9" ht="18.75" customHeight="1" hidden="1">
      <c r="B12" s="85"/>
      <c r="C12" s="86"/>
      <c r="D12" s="86"/>
      <c r="E12" s="86"/>
      <c r="F12" s="86"/>
      <c r="G12" s="86"/>
      <c r="H12" s="86"/>
      <c r="I12" s="86"/>
    </row>
    <row r="13" spans="2:9" ht="15.75" customHeight="1" hidden="1">
      <c r="B13" s="15"/>
      <c r="C13" s="16"/>
      <c r="D13" s="16"/>
      <c r="E13" s="16"/>
      <c r="F13" s="15"/>
      <c r="G13" s="15"/>
      <c r="H13" s="15"/>
      <c r="I13" s="15"/>
    </row>
    <row r="14" spans="2:9" ht="15.75" customHeight="1" hidden="1">
      <c r="B14" s="17"/>
      <c r="C14" s="16"/>
      <c r="D14" s="16"/>
      <c r="E14" s="16"/>
      <c r="F14" s="18"/>
      <c r="G14" s="18"/>
      <c r="H14" s="19"/>
      <c r="I14" s="18"/>
    </row>
    <row r="15" spans="2:9" ht="15.75" customHeight="1" hidden="1">
      <c r="B15" s="17"/>
      <c r="C15" s="16"/>
      <c r="D15" s="16"/>
      <c r="E15" s="16"/>
      <c r="F15" s="18"/>
      <c r="G15" s="18"/>
      <c r="H15" s="18"/>
      <c r="I15" s="18"/>
    </row>
    <row r="16" spans="2:9" ht="15.75" customHeight="1" hidden="1">
      <c r="B16" s="17"/>
      <c r="C16" s="16"/>
      <c r="D16" s="16"/>
      <c r="E16" s="16"/>
      <c r="F16" s="18"/>
      <c r="G16" s="18"/>
      <c r="H16" s="18"/>
      <c r="I16" s="18"/>
    </row>
    <row r="17" spans="2:9" ht="4.5" customHeight="1" hidden="1">
      <c r="B17" s="17"/>
      <c r="C17" s="16"/>
      <c r="D17" s="16"/>
      <c r="E17" s="16"/>
      <c r="F17" s="18"/>
      <c r="G17" s="18"/>
      <c r="H17" s="18"/>
      <c r="I17" s="18"/>
    </row>
    <row r="18" spans="2:9" ht="117.75" customHeight="1" hidden="1">
      <c r="B18" s="17"/>
      <c r="C18" s="16"/>
      <c r="D18" s="16"/>
      <c r="E18" s="16"/>
      <c r="F18" s="18"/>
      <c r="G18" s="18"/>
      <c r="H18" s="18"/>
      <c r="I18" s="18"/>
    </row>
    <row r="19" spans="2:9" ht="117.75" customHeight="1" hidden="1">
      <c r="B19" s="17"/>
      <c r="C19" s="16"/>
      <c r="D19" s="16"/>
      <c r="E19" s="16"/>
      <c r="F19" s="18"/>
      <c r="G19" s="18"/>
      <c r="H19" s="18"/>
      <c r="I19" s="18"/>
    </row>
    <row r="20" spans="2:9" ht="3.75" customHeight="1" hidden="1">
      <c r="B20" s="17"/>
      <c r="C20" s="16"/>
      <c r="D20" s="16"/>
      <c r="E20" s="16"/>
      <c r="F20" s="18"/>
      <c r="G20" s="18"/>
      <c r="H20" s="18"/>
      <c r="I20" s="18"/>
    </row>
    <row r="21" spans="2:9" ht="15.75" customHeight="1" hidden="1">
      <c r="B21" s="17"/>
      <c r="C21" s="16"/>
      <c r="D21" s="16"/>
      <c r="E21" s="16"/>
      <c r="F21" s="18"/>
      <c r="G21" s="18"/>
      <c r="H21" s="18"/>
      <c r="I21" s="18"/>
    </row>
    <row r="22" spans="2:9" ht="6.75" customHeight="1" hidden="1">
      <c r="B22" s="17"/>
      <c r="C22" s="16"/>
      <c r="D22" s="16"/>
      <c r="E22" s="16"/>
      <c r="F22" s="18"/>
      <c r="G22" s="18"/>
      <c r="H22" s="18"/>
      <c r="I22" s="18"/>
    </row>
    <row r="23" spans="2:9" ht="15.75" customHeight="1" hidden="1">
      <c r="B23" s="17"/>
      <c r="C23" s="16"/>
      <c r="D23" s="16"/>
      <c r="E23" s="16"/>
      <c r="F23" s="18"/>
      <c r="G23" s="18"/>
      <c r="H23" s="18"/>
      <c r="I23" s="18"/>
    </row>
    <row r="24" spans="2:9" ht="15.75" customHeight="1" hidden="1">
      <c r="B24" s="17"/>
      <c r="C24" s="16"/>
      <c r="D24" s="16"/>
      <c r="E24" s="16"/>
      <c r="F24" s="18"/>
      <c r="G24" s="18"/>
      <c r="H24" s="18"/>
      <c r="I24" s="18"/>
    </row>
    <row r="25" spans="2:9" ht="15.75" customHeight="1" hidden="1">
      <c r="B25" s="15"/>
      <c r="C25" s="22"/>
      <c r="D25" s="22"/>
      <c r="E25" s="22"/>
      <c r="F25" s="23"/>
      <c r="G25" s="23"/>
      <c r="H25" s="23"/>
      <c r="I25" s="23"/>
    </row>
    <row r="26" spans="1:9" s="21" customFormat="1" ht="24" customHeight="1" thickBot="1">
      <c r="A26" s="82" t="s">
        <v>40</v>
      </c>
      <c r="B26" s="83"/>
      <c r="C26" s="83"/>
      <c r="D26" s="83"/>
      <c r="E26" s="83"/>
      <c r="F26" s="83"/>
      <c r="G26" s="83"/>
      <c r="H26" s="83"/>
      <c r="I26" s="83"/>
    </row>
    <row r="27" spans="1:10" s="27" customFormat="1" ht="56.25" customHeight="1" thickTop="1">
      <c r="A27" s="24"/>
      <c r="B27" s="25" t="s">
        <v>42</v>
      </c>
      <c r="C27" s="50" t="s">
        <v>0</v>
      </c>
      <c r="D27" s="87" t="s">
        <v>1</v>
      </c>
      <c r="E27" s="26" t="s">
        <v>50</v>
      </c>
      <c r="F27" s="26" t="s">
        <v>43</v>
      </c>
      <c r="G27" s="26" t="s">
        <v>41</v>
      </c>
      <c r="H27" s="26" t="s">
        <v>44</v>
      </c>
      <c r="I27" s="25" t="s">
        <v>2</v>
      </c>
      <c r="J27" s="26" t="s">
        <v>45</v>
      </c>
    </row>
    <row r="28" spans="1:10" s="27" customFormat="1" ht="23.25" customHeight="1" thickBot="1">
      <c r="A28" s="58"/>
      <c r="B28" s="51"/>
      <c r="C28" s="52"/>
      <c r="D28" s="88"/>
      <c r="E28" s="52" t="s">
        <v>3</v>
      </c>
      <c r="F28" s="52" t="s">
        <v>3</v>
      </c>
      <c r="G28" s="52" t="s">
        <v>3</v>
      </c>
      <c r="H28" s="52" t="s">
        <v>3</v>
      </c>
      <c r="I28" s="51" t="s">
        <v>3</v>
      </c>
      <c r="J28" s="70"/>
    </row>
    <row r="29" spans="1:10" ht="67.5" customHeight="1" thickBot="1">
      <c r="A29" s="59">
        <v>1</v>
      </c>
      <c r="B29" s="28" t="s">
        <v>20</v>
      </c>
      <c r="C29" s="32" t="s">
        <v>21</v>
      </c>
      <c r="D29" s="48" t="s">
        <v>4</v>
      </c>
      <c r="E29" s="79">
        <v>570872</v>
      </c>
      <c r="F29" s="30">
        <v>340000</v>
      </c>
      <c r="G29" s="76">
        <v>0</v>
      </c>
      <c r="H29" s="76">
        <v>0</v>
      </c>
      <c r="I29" s="71">
        <v>0</v>
      </c>
      <c r="J29" s="64" t="s">
        <v>54</v>
      </c>
    </row>
    <row r="30" spans="1:10" ht="67.5" customHeight="1" thickBot="1">
      <c r="A30" s="53">
        <v>2</v>
      </c>
      <c r="B30" s="28" t="s">
        <v>28</v>
      </c>
      <c r="C30" s="32" t="s">
        <v>29</v>
      </c>
      <c r="D30" s="48" t="s">
        <v>30</v>
      </c>
      <c r="E30" s="79">
        <v>26600</v>
      </c>
      <c r="F30" s="30">
        <v>15600</v>
      </c>
      <c r="G30" s="76"/>
      <c r="H30" s="76"/>
      <c r="I30" s="71"/>
      <c r="J30" s="64" t="s">
        <v>52</v>
      </c>
    </row>
    <row r="31" spans="1:10" ht="94.5" customHeight="1" thickBot="1">
      <c r="A31" s="53">
        <v>3</v>
      </c>
      <c r="B31" s="28" t="s">
        <v>31</v>
      </c>
      <c r="C31" s="32" t="s">
        <v>32</v>
      </c>
      <c r="D31" s="48" t="s">
        <v>33</v>
      </c>
      <c r="E31" s="79">
        <v>43000</v>
      </c>
      <c r="F31" s="30">
        <v>30000</v>
      </c>
      <c r="G31" s="76"/>
      <c r="H31" s="76"/>
      <c r="I31" s="71"/>
      <c r="J31" s="64" t="s">
        <v>52</v>
      </c>
    </row>
    <row r="32" spans="1:11" ht="54" customHeight="1" thickBot="1">
      <c r="A32" s="65">
        <v>4</v>
      </c>
      <c r="B32" s="28" t="s">
        <v>34</v>
      </c>
      <c r="C32" s="32" t="s">
        <v>35</v>
      </c>
      <c r="D32" s="48" t="s">
        <v>4</v>
      </c>
      <c r="E32" s="79">
        <v>818556.8</v>
      </c>
      <c r="F32" s="30">
        <v>490000</v>
      </c>
      <c r="G32" s="76"/>
      <c r="H32" s="76"/>
      <c r="I32" s="71"/>
      <c r="J32" s="64" t="s">
        <v>52</v>
      </c>
      <c r="K32" s="33"/>
    </row>
    <row r="33" spans="1:10" ht="81" customHeight="1" thickBot="1">
      <c r="A33" s="53">
        <v>5</v>
      </c>
      <c r="B33" s="28" t="s">
        <v>36</v>
      </c>
      <c r="C33" s="34" t="s">
        <v>37</v>
      </c>
      <c r="D33" s="48" t="s">
        <v>30</v>
      </c>
      <c r="E33" s="80">
        <v>39600</v>
      </c>
      <c r="F33" s="30">
        <v>27600</v>
      </c>
      <c r="G33" s="76"/>
      <c r="H33" s="76"/>
      <c r="I33" s="72"/>
      <c r="J33" s="64" t="s">
        <v>52</v>
      </c>
    </row>
    <row r="34" spans="1:16" s="21" customFormat="1" ht="43.5" thickBot="1">
      <c r="A34" s="65">
        <v>6</v>
      </c>
      <c r="B34" s="28" t="s">
        <v>36</v>
      </c>
      <c r="C34" s="29" t="s">
        <v>38</v>
      </c>
      <c r="D34" s="48" t="s">
        <v>30</v>
      </c>
      <c r="E34" s="81">
        <v>32600</v>
      </c>
      <c r="F34" s="30">
        <v>22600</v>
      </c>
      <c r="G34" s="76"/>
      <c r="H34" s="76"/>
      <c r="I34" s="76"/>
      <c r="J34" s="64" t="s">
        <v>52</v>
      </c>
      <c r="K34" s="35"/>
      <c r="L34" s="36"/>
      <c r="M34" s="37"/>
      <c r="N34" s="36"/>
      <c r="O34" s="36"/>
      <c r="P34" s="36"/>
    </row>
    <row r="35" spans="1:16" s="21" customFormat="1" ht="43.5" thickBot="1">
      <c r="A35" s="65">
        <v>7</v>
      </c>
      <c r="B35" s="28" t="s">
        <v>39</v>
      </c>
      <c r="C35" s="32" t="s">
        <v>21</v>
      </c>
      <c r="D35" s="48" t="s">
        <v>33</v>
      </c>
      <c r="E35" s="81">
        <v>570872</v>
      </c>
      <c r="F35" s="30">
        <v>100000</v>
      </c>
      <c r="G35" s="76"/>
      <c r="H35" s="76"/>
      <c r="I35" s="76"/>
      <c r="J35" s="64" t="s">
        <v>52</v>
      </c>
      <c r="K35" s="35"/>
      <c r="L35" s="36"/>
      <c r="M35" s="37"/>
      <c r="N35" s="36"/>
      <c r="O35" s="36"/>
      <c r="P35" s="36"/>
    </row>
    <row r="36" spans="1:11" ht="63.75">
      <c r="A36" s="53">
        <v>8</v>
      </c>
      <c r="B36" s="28" t="s">
        <v>7</v>
      </c>
      <c r="C36" s="34" t="s">
        <v>53</v>
      </c>
      <c r="D36" s="38" t="s">
        <v>33</v>
      </c>
      <c r="E36" s="75">
        <v>580559.06</v>
      </c>
      <c r="F36" s="30">
        <v>522000</v>
      </c>
      <c r="G36" s="76">
        <v>522000</v>
      </c>
      <c r="H36" s="76">
        <f>E36-G36</f>
        <v>58559.060000000056</v>
      </c>
      <c r="I36" s="76">
        <f>H36+G36</f>
        <v>580559.06</v>
      </c>
      <c r="J36" s="64" t="s">
        <v>55</v>
      </c>
      <c r="K36" s="21"/>
    </row>
    <row r="37" spans="1:15" s="41" customFormat="1" ht="69.75" customHeight="1">
      <c r="A37" s="65">
        <v>9</v>
      </c>
      <c r="B37" s="28"/>
      <c r="C37" s="34"/>
      <c r="D37" s="38"/>
      <c r="E37" s="75"/>
      <c r="F37" s="30"/>
      <c r="G37" s="76"/>
      <c r="H37" s="76"/>
      <c r="I37" s="72"/>
      <c r="J37" s="78"/>
      <c r="K37" s="39"/>
      <c r="L37" s="40"/>
      <c r="M37" s="39"/>
      <c r="N37" s="39"/>
      <c r="O37" s="40"/>
    </row>
    <row r="38" spans="1:9" s="42" customFormat="1" ht="30" customHeight="1" thickBot="1">
      <c r="A38" s="54"/>
      <c r="B38" s="55"/>
      <c r="C38" s="56"/>
      <c r="D38" s="55"/>
      <c r="E38" s="57">
        <f>SUM(E29:E37)</f>
        <v>2682659.86</v>
      </c>
      <c r="F38" s="57">
        <f>SUM(F29:F37)</f>
        <v>1547800</v>
      </c>
      <c r="G38" s="73">
        <f>SUM(G29:G37)</f>
        <v>522000</v>
      </c>
      <c r="H38" s="73">
        <f>SUM(H29:H37)</f>
        <v>58559.060000000056</v>
      </c>
      <c r="I38" s="73">
        <f>SUM(I29:I37)</f>
        <v>580559.06</v>
      </c>
    </row>
    <row r="39" spans="6:7" ht="18">
      <c r="F39" s="45"/>
      <c r="G39" s="45"/>
    </row>
    <row r="41" spans="6:7" ht="18">
      <c r="F41" s="46"/>
      <c r="G41" s="46"/>
    </row>
    <row r="65" ht="17.25" customHeight="1"/>
    <row r="66" spans="1:9" ht="12.75">
      <c r="A66"/>
      <c r="B66" s="47"/>
      <c r="C66"/>
      <c r="D66"/>
      <c r="E66"/>
      <c r="F66"/>
      <c r="G66"/>
      <c r="H66"/>
      <c r="I66"/>
    </row>
  </sheetData>
  <sheetProtection/>
  <mergeCells count="4">
    <mergeCell ref="A26:I26"/>
    <mergeCell ref="B4:I4"/>
    <mergeCell ref="B12:I12"/>
    <mergeCell ref="D27:D28"/>
  </mergeCells>
  <printOptions/>
  <pageMargins left="1.45" right="0.2755905511811024" top="0.31496062992125984" bottom="0.2362204724409449" header="0.15748031496062992" footer="0.2362204724409449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P66"/>
  <sheetViews>
    <sheetView zoomScaleSheetLayoutView="100" workbookViewId="0" topLeftCell="A1">
      <pane xSplit="3" ySplit="28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J31" sqref="J31"/>
    </sheetView>
  </sheetViews>
  <sheetFormatPr defaultColWidth="9.140625" defaultRowHeight="12.75"/>
  <cols>
    <col min="1" max="1" width="4.57421875" style="20" customWidth="1"/>
    <col min="2" max="2" width="21.57421875" style="43" customWidth="1"/>
    <col min="3" max="3" width="31.140625" style="44" customWidth="1"/>
    <col min="4" max="5" width="16.28125" style="44" customWidth="1"/>
    <col min="6" max="7" width="12.8515625" style="43" customWidth="1"/>
    <col min="8" max="8" width="13.00390625" style="43" customWidth="1"/>
    <col min="9" max="9" width="13.7109375" style="43" customWidth="1"/>
    <col min="10" max="10" width="23.57421875" style="0" customWidth="1"/>
    <col min="11" max="11" width="18.00390625" style="0" customWidth="1"/>
  </cols>
  <sheetData>
    <row r="1" spans="2:9" ht="0.75" customHeight="1">
      <c r="B1" s="1"/>
      <c r="C1" s="2"/>
      <c r="D1" s="2"/>
      <c r="E1" s="2"/>
      <c r="F1" s="3"/>
      <c r="G1" s="3"/>
      <c r="H1" s="3"/>
      <c r="I1" s="3"/>
    </row>
    <row r="2" spans="2:9" ht="1.5" customHeight="1" hidden="1">
      <c r="B2" s="4"/>
      <c r="C2" s="2"/>
      <c r="D2" s="2"/>
      <c r="E2" s="2"/>
      <c r="F2" s="3"/>
      <c r="G2" s="3"/>
      <c r="H2" s="3"/>
      <c r="I2" s="3"/>
    </row>
    <row r="3" spans="2:9" ht="7.5" customHeight="1" hidden="1">
      <c r="B3" s="4"/>
      <c r="C3" s="2"/>
      <c r="D3" s="2"/>
      <c r="E3" s="2"/>
      <c r="F3" s="3"/>
      <c r="G3" s="3"/>
      <c r="H3" s="3"/>
      <c r="I3" s="3"/>
    </row>
    <row r="4" spans="2:9" ht="26.25" customHeight="1" hidden="1">
      <c r="B4" s="84"/>
      <c r="C4" s="84"/>
      <c r="D4" s="84"/>
      <c r="E4" s="84"/>
      <c r="F4" s="84"/>
      <c r="G4" s="84"/>
      <c r="H4" s="84"/>
      <c r="I4" s="84"/>
    </row>
    <row r="5" spans="2:9" ht="15.75" customHeight="1" hidden="1">
      <c r="B5" s="5"/>
      <c r="C5" s="6"/>
      <c r="D5" s="6"/>
      <c r="E5" s="6"/>
      <c r="F5" s="7"/>
      <c r="G5" s="7"/>
      <c r="H5" s="8"/>
      <c r="I5" s="7"/>
    </row>
    <row r="6" spans="2:9" ht="15.75" customHeight="1" hidden="1">
      <c r="B6" s="5"/>
      <c r="C6" s="6"/>
      <c r="D6" s="6"/>
      <c r="E6" s="6"/>
      <c r="F6" s="7"/>
      <c r="G6" s="7"/>
      <c r="H6" s="7"/>
      <c r="I6" s="7"/>
    </row>
    <row r="7" spans="2:9" ht="37.5" customHeight="1" hidden="1">
      <c r="B7" s="5"/>
      <c r="C7" s="6"/>
      <c r="D7" s="6"/>
      <c r="E7" s="6"/>
      <c r="F7" s="7"/>
      <c r="G7" s="7"/>
      <c r="H7" s="7"/>
      <c r="I7" s="7"/>
    </row>
    <row r="8" spans="2:9" ht="15.75" customHeight="1" hidden="1">
      <c r="B8" s="5"/>
      <c r="C8" s="6"/>
      <c r="D8" s="6"/>
      <c r="E8" s="6"/>
      <c r="F8" s="7"/>
      <c r="G8" s="7"/>
      <c r="H8" s="7"/>
      <c r="I8" s="7"/>
    </row>
    <row r="9" spans="2:9" ht="15.75" customHeight="1" hidden="1">
      <c r="B9" s="9"/>
      <c r="C9" s="10"/>
      <c r="D9" s="10"/>
      <c r="E9" s="10"/>
      <c r="F9" s="11"/>
      <c r="G9" s="11"/>
      <c r="H9" s="11"/>
      <c r="I9" s="11"/>
    </row>
    <row r="10" spans="2:9" ht="15.75" customHeight="1" hidden="1">
      <c r="B10" s="12"/>
      <c r="C10" s="13"/>
      <c r="D10" s="13"/>
      <c r="E10" s="13"/>
      <c r="F10" s="14"/>
      <c r="G10" s="14"/>
      <c r="H10" s="14"/>
      <c r="I10" s="14"/>
    </row>
    <row r="11" spans="2:9" ht="15" customHeight="1" hidden="1">
      <c r="B11" s="12"/>
      <c r="C11" s="13"/>
      <c r="D11" s="13"/>
      <c r="E11" s="13"/>
      <c r="F11" s="14"/>
      <c r="G11" s="14"/>
      <c r="H11" s="14"/>
      <c r="I11" s="14"/>
    </row>
    <row r="12" spans="2:9" ht="18.75" customHeight="1" hidden="1">
      <c r="B12" s="85"/>
      <c r="C12" s="86"/>
      <c r="D12" s="86"/>
      <c r="E12" s="86"/>
      <c r="F12" s="86"/>
      <c r="G12" s="86"/>
      <c r="H12" s="86"/>
      <c r="I12" s="86"/>
    </row>
    <row r="13" spans="2:9" ht="15.75" customHeight="1" hidden="1">
      <c r="B13" s="15"/>
      <c r="C13" s="16"/>
      <c r="D13" s="16"/>
      <c r="E13" s="16"/>
      <c r="F13" s="15"/>
      <c r="G13" s="15"/>
      <c r="H13" s="15"/>
      <c r="I13" s="15"/>
    </row>
    <row r="14" spans="2:9" ht="15.75" customHeight="1" hidden="1">
      <c r="B14" s="17"/>
      <c r="C14" s="16"/>
      <c r="D14" s="16"/>
      <c r="E14" s="16"/>
      <c r="F14" s="18"/>
      <c r="G14" s="18"/>
      <c r="H14" s="19"/>
      <c r="I14" s="18"/>
    </row>
    <row r="15" spans="2:9" ht="15.75" customHeight="1" hidden="1">
      <c r="B15" s="17"/>
      <c r="C15" s="16"/>
      <c r="D15" s="16"/>
      <c r="E15" s="16"/>
      <c r="F15" s="18"/>
      <c r="G15" s="18"/>
      <c r="H15" s="18"/>
      <c r="I15" s="18"/>
    </row>
    <row r="16" spans="2:9" ht="15.75" customHeight="1" hidden="1">
      <c r="B16" s="17"/>
      <c r="C16" s="16"/>
      <c r="D16" s="16"/>
      <c r="E16" s="16"/>
      <c r="F16" s="18"/>
      <c r="G16" s="18"/>
      <c r="H16" s="18"/>
      <c r="I16" s="18"/>
    </row>
    <row r="17" spans="2:9" ht="4.5" customHeight="1" hidden="1">
      <c r="B17" s="17"/>
      <c r="C17" s="16"/>
      <c r="D17" s="16"/>
      <c r="E17" s="16"/>
      <c r="F17" s="18"/>
      <c r="G17" s="18"/>
      <c r="H17" s="18"/>
      <c r="I17" s="18"/>
    </row>
    <row r="18" spans="2:9" ht="117.75" customHeight="1" hidden="1">
      <c r="B18" s="17"/>
      <c r="C18" s="16"/>
      <c r="D18" s="16"/>
      <c r="E18" s="16"/>
      <c r="F18" s="18"/>
      <c r="G18" s="18"/>
      <c r="H18" s="18"/>
      <c r="I18" s="18"/>
    </row>
    <row r="19" spans="2:9" ht="117.75" customHeight="1" hidden="1">
      <c r="B19" s="17"/>
      <c r="C19" s="16"/>
      <c r="D19" s="16"/>
      <c r="E19" s="16"/>
      <c r="F19" s="18"/>
      <c r="G19" s="18"/>
      <c r="H19" s="18"/>
      <c r="I19" s="18"/>
    </row>
    <row r="20" spans="2:9" ht="3.75" customHeight="1" hidden="1">
      <c r="B20" s="17"/>
      <c r="C20" s="16"/>
      <c r="D20" s="16"/>
      <c r="E20" s="16"/>
      <c r="F20" s="18"/>
      <c r="G20" s="18"/>
      <c r="H20" s="18"/>
      <c r="I20" s="18"/>
    </row>
    <row r="21" spans="2:9" ht="15.75" customHeight="1" hidden="1">
      <c r="B21" s="17"/>
      <c r="C21" s="16"/>
      <c r="D21" s="16"/>
      <c r="E21" s="16"/>
      <c r="F21" s="18"/>
      <c r="G21" s="18"/>
      <c r="H21" s="18"/>
      <c r="I21" s="18"/>
    </row>
    <row r="22" spans="2:9" ht="6.75" customHeight="1" hidden="1">
      <c r="B22" s="17"/>
      <c r="C22" s="16"/>
      <c r="D22" s="16"/>
      <c r="E22" s="16"/>
      <c r="F22" s="18"/>
      <c r="G22" s="18"/>
      <c r="H22" s="18"/>
      <c r="I22" s="18"/>
    </row>
    <row r="23" spans="2:9" ht="15.75" customHeight="1" hidden="1">
      <c r="B23" s="17"/>
      <c r="C23" s="16"/>
      <c r="D23" s="16"/>
      <c r="E23" s="16"/>
      <c r="F23" s="18"/>
      <c r="G23" s="18"/>
      <c r="H23" s="18"/>
      <c r="I23" s="18"/>
    </row>
    <row r="24" spans="2:9" ht="15.75" customHeight="1" hidden="1">
      <c r="B24" s="17"/>
      <c r="C24" s="16"/>
      <c r="D24" s="16"/>
      <c r="E24" s="16"/>
      <c r="F24" s="18"/>
      <c r="G24" s="18"/>
      <c r="H24" s="18"/>
      <c r="I24" s="18"/>
    </row>
    <row r="25" spans="2:9" ht="15.75" customHeight="1" hidden="1">
      <c r="B25" s="15"/>
      <c r="C25" s="22"/>
      <c r="D25" s="22"/>
      <c r="E25" s="22"/>
      <c r="F25" s="23"/>
      <c r="G25" s="23"/>
      <c r="H25" s="23"/>
      <c r="I25" s="23"/>
    </row>
    <row r="26" spans="1:9" s="21" customFormat="1" ht="24" customHeight="1" thickBot="1">
      <c r="A26" s="82" t="s">
        <v>40</v>
      </c>
      <c r="B26" s="83"/>
      <c r="C26" s="83"/>
      <c r="D26" s="83"/>
      <c r="E26" s="83"/>
      <c r="F26" s="83"/>
      <c r="G26" s="83"/>
      <c r="H26" s="83"/>
      <c r="I26" s="83"/>
    </row>
    <row r="27" spans="1:10" s="27" customFormat="1" ht="56.25" customHeight="1" thickTop="1">
      <c r="A27" s="24"/>
      <c r="B27" s="25" t="s">
        <v>42</v>
      </c>
      <c r="C27" s="50" t="s">
        <v>0</v>
      </c>
      <c r="D27" s="87" t="s">
        <v>1</v>
      </c>
      <c r="E27" s="26" t="s">
        <v>50</v>
      </c>
      <c r="F27" s="26" t="s">
        <v>43</v>
      </c>
      <c r="G27" s="26" t="s">
        <v>41</v>
      </c>
      <c r="H27" s="26" t="s">
        <v>44</v>
      </c>
      <c r="I27" s="25" t="s">
        <v>2</v>
      </c>
      <c r="J27" s="26" t="s">
        <v>45</v>
      </c>
    </row>
    <row r="28" spans="1:10" s="27" customFormat="1" ht="23.25" customHeight="1" thickBot="1">
      <c r="A28" s="58"/>
      <c r="B28" s="51"/>
      <c r="C28" s="52"/>
      <c r="D28" s="88"/>
      <c r="E28" s="52" t="s">
        <v>3</v>
      </c>
      <c r="F28" s="52" t="s">
        <v>3</v>
      </c>
      <c r="G28" s="52" t="s">
        <v>3</v>
      </c>
      <c r="H28" s="52" t="s">
        <v>3</v>
      </c>
      <c r="I28" s="51" t="s">
        <v>3</v>
      </c>
      <c r="J28" s="70"/>
    </row>
    <row r="29" spans="1:10" ht="67.5" customHeight="1" thickBot="1">
      <c r="A29" s="59">
        <v>1</v>
      </c>
      <c r="B29" s="60" t="s">
        <v>5</v>
      </c>
      <c r="C29" s="61" t="s">
        <v>21</v>
      </c>
      <c r="D29" s="62" t="s">
        <v>4</v>
      </c>
      <c r="E29" s="63">
        <v>570872</v>
      </c>
      <c r="F29" s="63">
        <v>340000</v>
      </c>
      <c r="G29" s="76">
        <v>0</v>
      </c>
      <c r="H29" s="76">
        <v>0</v>
      </c>
      <c r="I29" s="71">
        <v>0</v>
      </c>
      <c r="J29" s="64" t="s">
        <v>47</v>
      </c>
    </row>
    <row r="30" spans="1:10" ht="67.5" customHeight="1">
      <c r="A30" s="53">
        <v>2</v>
      </c>
      <c r="B30" s="28" t="s">
        <v>20</v>
      </c>
      <c r="C30" s="32" t="s">
        <v>21</v>
      </c>
      <c r="D30" s="48" t="s">
        <v>4</v>
      </c>
      <c r="E30" s="75">
        <v>570872</v>
      </c>
      <c r="F30" s="30">
        <v>340000</v>
      </c>
      <c r="G30" s="76">
        <v>0</v>
      </c>
      <c r="H30" s="76">
        <v>0</v>
      </c>
      <c r="I30" s="71">
        <v>0</v>
      </c>
      <c r="J30" s="64" t="s">
        <v>48</v>
      </c>
    </row>
    <row r="31" spans="1:10" ht="94.5" customHeight="1">
      <c r="A31" s="53">
        <v>3</v>
      </c>
      <c r="B31" s="28" t="s">
        <v>5</v>
      </c>
      <c r="C31" s="32" t="s">
        <v>22</v>
      </c>
      <c r="D31" s="48" t="s">
        <v>17</v>
      </c>
      <c r="E31" s="75">
        <v>397584.8</v>
      </c>
      <c r="F31" s="30">
        <v>235000</v>
      </c>
      <c r="G31" s="76">
        <v>150000</v>
      </c>
      <c r="H31" s="76">
        <v>104330</v>
      </c>
      <c r="I31" s="71">
        <f aca="true" t="shared" si="0" ref="I31:I37">H31+G31</f>
        <v>254330</v>
      </c>
      <c r="J31" s="69" t="s">
        <v>46</v>
      </c>
    </row>
    <row r="32" spans="1:11" ht="54" customHeight="1">
      <c r="A32" s="65">
        <v>4</v>
      </c>
      <c r="B32" s="28" t="s">
        <v>10</v>
      </c>
      <c r="C32" s="32" t="s">
        <v>23</v>
      </c>
      <c r="D32" s="48" t="s">
        <v>4</v>
      </c>
      <c r="E32" s="75">
        <v>253573.24</v>
      </c>
      <c r="F32" s="30">
        <v>80000</v>
      </c>
      <c r="G32" s="76">
        <v>80000</v>
      </c>
      <c r="H32" s="76">
        <v>173573.24</v>
      </c>
      <c r="I32" s="71">
        <f t="shared" si="0"/>
        <v>253573.24</v>
      </c>
      <c r="J32" s="66"/>
      <c r="K32" s="33"/>
    </row>
    <row r="33" spans="1:10" ht="81" customHeight="1">
      <c r="A33" s="53">
        <v>5</v>
      </c>
      <c r="B33" s="28" t="s">
        <v>6</v>
      </c>
      <c r="C33" s="34" t="s">
        <v>24</v>
      </c>
      <c r="D33" s="48" t="s">
        <v>4</v>
      </c>
      <c r="E33" s="75">
        <v>38800</v>
      </c>
      <c r="F33" s="30">
        <v>23000</v>
      </c>
      <c r="G33" s="76">
        <v>20000</v>
      </c>
      <c r="H33" s="76">
        <v>18800</v>
      </c>
      <c r="I33" s="72">
        <f t="shared" si="0"/>
        <v>38800</v>
      </c>
      <c r="J33" s="66"/>
    </row>
    <row r="34" spans="1:16" s="21" customFormat="1" ht="57">
      <c r="A34" s="65">
        <v>6</v>
      </c>
      <c r="B34" s="28" t="s">
        <v>12</v>
      </c>
      <c r="C34" s="29" t="s">
        <v>49</v>
      </c>
      <c r="D34" s="48" t="s">
        <v>17</v>
      </c>
      <c r="E34" s="75">
        <v>98500</v>
      </c>
      <c r="F34" s="30">
        <v>59000</v>
      </c>
      <c r="G34" s="76">
        <v>25000</v>
      </c>
      <c r="H34" s="76">
        <v>63500</v>
      </c>
      <c r="I34" s="76">
        <f t="shared" si="0"/>
        <v>88500</v>
      </c>
      <c r="J34" s="67"/>
      <c r="K34" s="35"/>
      <c r="L34" s="36"/>
      <c r="M34" s="37"/>
      <c r="N34" s="36"/>
      <c r="O34" s="36"/>
      <c r="P34" s="36"/>
    </row>
    <row r="35" spans="1:16" s="21" customFormat="1" ht="57">
      <c r="A35" s="65">
        <v>7</v>
      </c>
      <c r="B35" s="28" t="s">
        <v>12</v>
      </c>
      <c r="C35" s="29" t="s">
        <v>25</v>
      </c>
      <c r="D35" s="48" t="s">
        <v>17</v>
      </c>
      <c r="E35" s="75">
        <v>58000</v>
      </c>
      <c r="F35" s="30">
        <v>30000</v>
      </c>
      <c r="G35" s="76">
        <v>30000</v>
      </c>
      <c r="H35" s="76">
        <v>28000</v>
      </c>
      <c r="I35" s="76">
        <f t="shared" si="0"/>
        <v>58000</v>
      </c>
      <c r="J35" s="67"/>
      <c r="K35" s="35"/>
      <c r="L35" s="36"/>
      <c r="M35" s="37"/>
      <c r="N35" s="36"/>
      <c r="O35" s="36"/>
      <c r="P35" s="36"/>
    </row>
    <row r="36" spans="1:11" ht="63.75">
      <c r="A36" s="53">
        <v>8</v>
      </c>
      <c r="B36" s="28" t="s">
        <v>7</v>
      </c>
      <c r="C36" s="34" t="s">
        <v>27</v>
      </c>
      <c r="D36" s="38" t="s">
        <v>4</v>
      </c>
      <c r="E36" s="75">
        <v>545196.6</v>
      </c>
      <c r="F36" s="30">
        <v>476000</v>
      </c>
      <c r="G36" s="76">
        <v>397000</v>
      </c>
      <c r="H36" s="76">
        <v>148196.6</v>
      </c>
      <c r="I36" s="76">
        <f t="shared" si="0"/>
        <v>545196.6</v>
      </c>
      <c r="J36" s="69" t="s">
        <v>51</v>
      </c>
      <c r="K36" s="21"/>
    </row>
    <row r="37" spans="1:15" s="41" customFormat="1" ht="69.75" customHeight="1">
      <c r="A37" s="65">
        <v>9</v>
      </c>
      <c r="B37" s="28" t="s">
        <v>8</v>
      </c>
      <c r="C37" s="34" t="s">
        <v>26</v>
      </c>
      <c r="D37" s="38" t="s">
        <v>4</v>
      </c>
      <c r="E37" s="75">
        <v>693135</v>
      </c>
      <c r="F37" s="30">
        <v>150000</v>
      </c>
      <c r="G37" s="76">
        <v>150000</v>
      </c>
      <c r="H37" s="76">
        <v>543135</v>
      </c>
      <c r="I37" s="72">
        <f t="shared" si="0"/>
        <v>693135</v>
      </c>
      <c r="J37" s="68"/>
      <c r="K37" s="39"/>
      <c r="L37" s="40"/>
      <c r="M37" s="39"/>
      <c r="N37" s="39"/>
      <c r="O37" s="40"/>
    </row>
    <row r="38" spans="1:9" s="42" customFormat="1" ht="30" customHeight="1" thickBot="1">
      <c r="A38" s="54"/>
      <c r="B38" s="55"/>
      <c r="C38" s="56"/>
      <c r="D38" s="55"/>
      <c r="E38" s="57">
        <f>SUM(E29:E37)</f>
        <v>3226533.64</v>
      </c>
      <c r="F38" s="57">
        <f>SUM(F29:F37)</f>
        <v>1733000</v>
      </c>
      <c r="G38" s="73">
        <f>SUM(G29:G37)</f>
        <v>852000</v>
      </c>
      <c r="H38" s="73">
        <f>SUM(H29:H37)</f>
        <v>1079534.8399999999</v>
      </c>
      <c r="I38" s="73">
        <f>SUM(I29:I37)</f>
        <v>1931534.8399999999</v>
      </c>
    </row>
    <row r="39" spans="6:7" ht="18">
      <c r="F39" s="45"/>
      <c r="G39" s="45"/>
    </row>
    <row r="41" spans="6:7" ht="18">
      <c r="F41" s="46"/>
      <c r="G41" s="46"/>
    </row>
    <row r="65" ht="17.25" customHeight="1"/>
    <row r="66" spans="1:9" ht="12.75">
      <c r="A66"/>
      <c r="B66" s="47"/>
      <c r="C66"/>
      <c r="D66"/>
      <c r="E66"/>
      <c r="F66"/>
      <c r="G66"/>
      <c r="H66"/>
      <c r="I66"/>
    </row>
  </sheetData>
  <sheetProtection/>
  <mergeCells count="4">
    <mergeCell ref="A26:I26"/>
    <mergeCell ref="B4:I4"/>
    <mergeCell ref="B12:I12"/>
    <mergeCell ref="D27:D28"/>
  </mergeCells>
  <printOptions/>
  <pageMargins left="1.45" right="0.2755905511811024" top="0.31496062992125984" bottom="0.2362204724409449" header="0.15748031496062992" footer="0.2362204724409449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P65"/>
  <sheetViews>
    <sheetView zoomScaleSheetLayoutView="100" workbookViewId="0" topLeftCell="A1">
      <pane xSplit="3" ySplit="28" topLeftCell="D35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I38" sqref="I38"/>
    </sheetView>
  </sheetViews>
  <sheetFormatPr defaultColWidth="9.140625" defaultRowHeight="12.75"/>
  <cols>
    <col min="1" max="1" width="4.57421875" style="20" customWidth="1"/>
    <col min="2" max="2" width="21.57421875" style="43" customWidth="1"/>
    <col min="3" max="3" width="31.140625" style="44" customWidth="1"/>
    <col min="4" max="5" width="16.28125" style="44" customWidth="1"/>
    <col min="6" max="7" width="12.8515625" style="43" customWidth="1"/>
    <col min="8" max="8" width="13.00390625" style="43" customWidth="1"/>
    <col min="9" max="9" width="13.7109375" style="43" customWidth="1"/>
    <col min="10" max="10" width="23.57421875" style="0" customWidth="1"/>
    <col min="11" max="11" width="18.00390625" style="0" customWidth="1"/>
  </cols>
  <sheetData>
    <row r="1" spans="2:9" ht="0.75" customHeight="1">
      <c r="B1" s="1"/>
      <c r="C1" s="2"/>
      <c r="D1" s="2"/>
      <c r="E1" s="2"/>
      <c r="F1" s="3"/>
      <c r="G1" s="3"/>
      <c r="H1" s="3"/>
      <c r="I1" s="3"/>
    </row>
    <row r="2" spans="2:9" ht="1.5" customHeight="1" hidden="1">
      <c r="B2" s="4"/>
      <c r="C2" s="2"/>
      <c r="D2" s="2"/>
      <c r="E2" s="2"/>
      <c r="F2" s="3"/>
      <c r="G2" s="3"/>
      <c r="H2" s="3"/>
      <c r="I2" s="3"/>
    </row>
    <row r="3" spans="2:9" ht="7.5" customHeight="1" hidden="1">
      <c r="B3" s="4"/>
      <c r="C3" s="2"/>
      <c r="D3" s="2"/>
      <c r="E3" s="2"/>
      <c r="F3" s="3"/>
      <c r="G3" s="3"/>
      <c r="H3" s="3"/>
      <c r="I3" s="3"/>
    </row>
    <row r="4" spans="2:9" ht="26.25" customHeight="1" hidden="1">
      <c r="B4" s="84"/>
      <c r="C4" s="84"/>
      <c r="D4" s="84"/>
      <c r="E4" s="84"/>
      <c r="F4" s="84"/>
      <c r="G4" s="84"/>
      <c r="H4" s="84"/>
      <c r="I4" s="84"/>
    </row>
    <row r="5" spans="2:9" ht="15.75" customHeight="1" hidden="1">
      <c r="B5" s="5"/>
      <c r="C5" s="6"/>
      <c r="D5" s="6"/>
      <c r="E5" s="6"/>
      <c r="F5" s="7"/>
      <c r="G5" s="7"/>
      <c r="H5" s="8"/>
      <c r="I5" s="7"/>
    </row>
    <row r="6" spans="2:9" ht="15.75" customHeight="1" hidden="1">
      <c r="B6" s="5"/>
      <c r="C6" s="6"/>
      <c r="D6" s="6"/>
      <c r="E6" s="6"/>
      <c r="F6" s="7"/>
      <c r="G6" s="7"/>
      <c r="H6" s="7"/>
      <c r="I6" s="7"/>
    </row>
    <row r="7" spans="2:9" ht="37.5" customHeight="1" hidden="1">
      <c r="B7" s="5"/>
      <c r="C7" s="6"/>
      <c r="D7" s="6"/>
      <c r="E7" s="6"/>
      <c r="F7" s="7"/>
      <c r="G7" s="7"/>
      <c r="H7" s="7"/>
      <c r="I7" s="7"/>
    </row>
    <row r="8" spans="2:9" ht="15.75" customHeight="1" hidden="1">
      <c r="B8" s="5"/>
      <c r="C8" s="6"/>
      <c r="D8" s="6"/>
      <c r="E8" s="6"/>
      <c r="F8" s="7"/>
      <c r="G8" s="7"/>
      <c r="H8" s="7"/>
      <c r="I8" s="7"/>
    </row>
    <row r="9" spans="2:9" ht="15.75" customHeight="1" hidden="1">
      <c r="B9" s="9"/>
      <c r="C9" s="10"/>
      <c r="D9" s="10"/>
      <c r="E9" s="10"/>
      <c r="F9" s="11"/>
      <c r="G9" s="11"/>
      <c r="H9" s="11"/>
      <c r="I9" s="11"/>
    </row>
    <row r="10" spans="2:9" ht="15.75" customHeight="1" hidden="1">
      <c r="B10" s="12"/>
      <c r="C10" s="13"/>
      <c r="D10" s="13"/>
      <c r="E10" s="13"/>
      <c r="F10" s="14"/>
      <c r="G10" s="14"/>
      <c r="H10" s="14"/>
      <c r="I10" s="14"/>
    </row>
    <row r="11" spans="2:9" ht="15" customHeight="1" hidden="1">
      <c r="B11" s="12"/>
      <c r="C11" s="13"/>
      <c r="D11" s="13"/>
      <c r="E11" s="13"/>
      <c r="F11" s="14"/>
      <c r="G11" s="14"/>
      <c r="H11" s="14"/>
      <c r="I11" s="14"/>
    </row>
    <row r="12" spans="2:9" ht="18.75" customHeight="1" hidden="1">
      <c r="B12" s="85"/>
      <c r="C12" s="86"/>
      <c r="D12" s="86"/>
      <c r="E12" s="86"/>
      <c r="F12" s="86"/>
      <c r="G12" s="86"/>
      <c r="H12" s="86"/>
      <c r="I12" s="86"/>
    </row>
    <row r="13" spans="2:9" ht="15.75" customHeight="1" hidden="1">
      <c r="B13" s="15"/>
      <c r="C13" s="16"/>
      <c r="D13" s="16"/>
      <c r="E13" s="16"/>
      <c r="F13" s="15"/>
      <c r="G13" s="15"/>
      <c r="H13" s="15"/>
      <c r="I13" s="15"/>
    </row>
    <row r="14" spans="2:9" ht="15.75" customHeight="1" hidden="1">
      <c r="B14" s="17"/>
      <c r="C14" s="16"/>
      <c r="D14" s="16"/>
      <c r="E14" s="16"/>
      <c r="F14" s="18"/>
      <c r="G14" s="18"/>
      <c r="H14" s="19"/>
      <c r="I14" s="18"/>
    </row>
    <row r="15" spans="2:9" ht="15.75" customHeight="1" hidden="1">
      <c r="B15" s="17"/>
      <c r="C15" s="16"/>
      <c r="D15" s="16"/>
      <c r="E15" s="16"/>
      <c r="F15" s="18"/>
      <c r="G15" s="18"/>
      <c r="H15" s="18"/>
      <c r="I15" s="18"/>
    </row>
    <row r="16" spans="2:9" ht="15.75" customHeight="1" hidden="1">
      <c r="B16" s="17"/>
      <c r="C16" s="16"/>
      <c r="D16" s="16"/>
      <c r="E16" s="16"/>
      <c r="F16" s="18"/>
      <c r="G16" s="18"/>
      <c r="H16" s="18"/>
      <c r="I16" s="18"/>
    </row>
    <row r="17" spans="2:9" ht="4.5" customHeight="1" hidden="1">
      <c r="B17" s="17"/>
      <c r="C17" s="16"/>
      <c r="D17" s="16"/>
      <c r="E17" s="16"/>
      <c r="F17" s="18"/>
      <c r="G17" s="18"/>
      <c r="H17" s="18"/>
      <c r="I17" s="18"/>
    </row>
    <row r="18" spans="2:9" ht="117.75" customHeight="1" hidden="1">
      <c r="B18" s="17"/>
      <c r="C18" s="16"/>
      <c r="D18" s="16"/>
      <c r="E18" s="16"/>
      <c r="F18" s="18"/>
      <c r="G18" s="18"/>
      <c r="H18" s="18"/>
      <c r="I18" s="18"/>
    </row>
    <row r="19" spans="2:9" ht="117.75" customHeight="1" hidden="1">
      <c r="B19" s="17"/>
      <c r="C19" s="16"/>
      <c r="D19" s="16"/>
      <c r="E19" s="16"/>
      <c r="F19" s="18"/>
      <c r="G19" s="18"/>
      <c r="H19" s="18"/>
      <c r="I19" s="18"/>
    </row>
    <row r="20" spans="2:9" ht="3.75" customHeight="1" hidden="1">
      <c r="B20" s="17"/>
      <c r="C20" s="16"/>
      <c r="D20" s="16"/>
      <c r="E20" s="16"/>
      <c r="F20" s="18"/>
      <c r="G20" s="18"/>
      <c r="H20" s="18"/>
      <c r="I20" s="18"/>
    </row>
    <row r="21" spans="2:9" ht="15.75" customHeight="1" hidden="1">
      <c r="B21" s="17"/>
      <c r="C21" s="16"/>
      <c r="D21" s="16"/>
      <c r="E21" s="16"/>
      <c r="F21" s="18"/>
      <c r="G21" s="18"/>
      <c r="H21" s="18"/>
      <c r="I21" s="18"/>
    </row>
    <row r="22" spans="2:9" ht="6.75" customHeight="1" hidden="1">
      <c r="B22" s="17"/>
      <c r="C22" s="16"/>
      <c r="D22" s="16"/>
      <c r="E22" s="16"/>
      <c r="F22" s="18"/>
      <c r="G22" s="18"/>
      <c r="H22" s="18"/>
      <c r="I22" s="18"/>
    </row>
    <row r="23" spans="2:9" ht="15.75" customHeight="1" hidden="1">
      <c r="B23" s="17"/>
      <c r="C23" s="16"/>
      <c r="D23" s="16"/>
      <c r="E23" s="16"/>
      <c r="F23" s="18"/>
      <c r="G23" s="18"/>
      <c r="H23" s="18"/>
      <c r="I23" s="18"/>
    </row>
    <row r="24" spans="2:9" ht="15.75" customHeight="1" hidden="1">
      <c r="B24" s="17"/>
      <c r="C24" s="16"/>
      <c r="D24" s="16"/>
      <c r="E24" s="16"/>
      <c r="F24" s="18"/>
      <c r="G24" s="18"/>
      <c r="H24" s="18"/>
      <c r="I24" s="18"/>
    </row>
    <row r="25" spans="2:9" ht="15.75" customHeight="1" hidden="1">
      <c r="B25" s="15"/>
      <c r="C25" s="22"/>
      <c r="D25" s="22"/>
      <c r="E25" s="22"/>
      <c r="F25" s="23"/>
      <c r="G25" s="23"/>
      <c r="H25" s="23"/>
      <c r="I25" s="23"/>
    </row>
    <row r="26" spans="1:9" s="21" customFormat="1" ht="24" customHeight="1" thickBot="1">
      <c r="A26" s="82" t="s">
        <v>40</v>
      </c>
      <c r="B26" s="83"/>
      <c r="C26" s="83"/>
      <c r="D26" s="83"/>
      <c r="E26" s="83"/>
      <c r="F26" s="83"/>
      <c r="G26" s="83"/>
      <c r="H26" s="83"/>
      <c r="I26" s="83"/>
    </row>
    <row r="27" spans="1:10" s="27" customFormat="1" ht="56.25" customHeight="1" thickTop="1">
      <c r="A27" s="24"/>
      <c r="B27" s="25" t="s">
        <v>42</v>
      </c>
      <c r="C27" s="50" t="s">
        <v>0</v>
      </c>
      <c r="D27" s="87" t="s">
        <v>1</v>
      </c>
      <c r="E27" s="26" t="s">
        <v>50</v>
      </c>
      <c r="F27" s="26" t="s">
        <v>43</v>
      </c>
      <c r="G27" s="26" t="s">
        <v>41</v>
      </c>
      <c r="H27" s="26" t="s">
        <v>44</v>
      </c>
      <c r="I27" s="25" t="s">
        <v>2</v>
      </c>
      <c r="J27" s="26" t="s">
        <v>45</v>
      </c>
    </row>
    <row r="28" spans="1:10" s="27" customFormat="1" ht="23.25" customHeight="1" thickBot="1">
      <c r="A28" s="58"/>
      <c r="B28" s="51"/>
      <c r="C28" s="52"/>
      <c r="D28" s="88"/>
      <c r="E28" s="52" t="s">
        <v>3</v>
      </c>
      <c r="F28" s="52" t="s">
        <v>3</v>
      </c>
      <c r="G28" s="52" t="s">
        <v>3</v>
      </c>
      <c r="H28" s="52" t="s">
        <v>3</v>
      </c>
      <c r="I28" s="51" t="s">
        <v>3</v>
      </c>
      <c r="J28" s="70"/>
    </row>
    <row r="29" spans="1:10" ht="67.5" customHeight="1" thickBot="1">
      <c r="A29" s="59">
        <v>1</v>
      </c>
      <c r="B29" s="31" t="s">
        <v>5</v>
      </c>
      <c r="C29" s="32" t="s">
        <v>9</v>
      </c>
      <c r="D29" s="48" t="s">
        <v>4</v>
      </c>
      <c r="E29" s="63">
        <v>412870</v>
      </c>
      <c r="F29" s="63">
        <v>289000</v>
      </c>
      <c r="G29" s="76">
        <v>140000</v>
      </c>
      <c r="H29" s="76">
        <v>265917.33</v>
      </c>
      <c r="I29" s="71">
        <f>G29+H29</f>
        <v>405917.33</v>
      </c>
      <c r="J29" s="74"/>
    </row>
    <row r="30" spans="1:10" ht="67.5" customHeight="1">
      <c r="A30" s="53">
        <v>2</v>
      </c>
      <c r="B30" s="31" t="s">
        <v>10</v>
      </c>
      <c r="C30" s="32" t="s">
        <v>23</v>
      </c>
      <c r="D30" s="48" t="s">
        <v>4</v>
      </c>
      <c r="E30" s="75">
        <v>384177</v>
      </c>
      <c r="F30" s="30">
        <v>180000</v>
      </c>
      <c r="G30" s="76">
        <v>0</v>
      </c>
      <c r="H30" s="76">
        <v>0</v>
      </c>
      <c r="I30" s="71">
        <v>0</v>
      </c>
      <c r="J30" s="74" t="s">
        <v>48</v>
      </c>
    </row>
    <row r="31" spans="1:10" ht="94.5" customHeight="1">
      <c r="A31" s="53">
        <v>3</v>
      </c>
      <c r="B31" s="31" t="s">
        <v>6</v>
      </c>
      <c r="C31" s="34" t="s">
        <v>11</v>
      </c>
      <c r="D31" s="48" t="s">
        <v>4</v>
      </c>
      <c r="E31" s="75">
        <v>54100</v>
      </c>
      <c r="F31" s="30">
        <v>37000</v>
      </c>
      <c r="G31" s="76">
        <v>35000</v>
      </c>
      <c r="H31" s="76">
        <v>19100</v>
      </c>
      <c r="I31" s="71">
        <f aca="true" t="shared" si="0" ref="I31:I36">H31+G31</f>
        <v>54100</v>
      </c>
      <c r="J31" s="69"/>
    </row>
    <row r="32" spans="1:11" ht="54" customHeight="1">
      <c r="A32" s="65">
        <v>4</v>
      </c>
      <c r="B32" s="31" t="s">
        <v>12</v>
      </c>
      <c r="C32" s="29" t="s">
        <v>13</v>
      </c>
      <c r="D32" s="48" t="s">
        <v>4</v>
      </c>
      <c r="E32" s="75">
        <v>70850</v>
      </c>
      <c r="F32" s="30">
        <v>49000</v>
      </c>
      <c r="G32" s="76">
        <v>35000</v>
      </c>
      <c r="H32" s="76">
        <v>35850</v>
      </c>
      <c r="I32" s="71">
        <f t="shared" si="0"/>
        <v>70850</v>
      </c>
      <c r="J32" s="66"/>
      <c r="K32" s="33"/>
    </row>
    <row r="33" spans="1:10" ht="81" customHeight="1">
      <c r="A33" s="53">
        <v>5</v>
      </c>
      <c r="B33" s="31" t="s">
        <v>7</v>
      </c>
      <c r="C33" s="34" t="s">
        <v>14</v>
      </c>
      <c r="D33" s="49" t="s">
        <v>4</v>
      </c>
      <c r="E33" s="75">
        <v>633164.7</v>
      </c>
      <c r="F33" s="30">
        <v>568000</v>
      </c>
      <c r="G33" s="76">
        <v>568000</v>
      </c>
      <c r="H33" s="76">
        <v>70705</v>
      </c>
      <c r="I33" s="71">
        <f>H33+G33</f>
        <v>638705</v>
      </c>
      <c r="J33" s="66"/>
    </row>
    <row r="34" spans="1:16" s="21" customFormat="1" ht="38.25">
      <c r="A34" s="65">
        <v>6</v>
      </c>
      <c r="B34" s="28" t="s">
        <v>8</v>
      </c>
      <c r="C34" s="34" t="s">
        <v>15</v>
      </c>
      <c r="D34" s="38" t="s">
        <v>4</v>
      </c>
      <c r="E34" s="75">
        <v>706307.84</v>
      </c>
      <c r="F34" s="30">
        <v>150000</v>
      </c>
      <c r="G34" s="76">
        <v>150000</v>
      </c>
      <c r="H34" s="76">
        <v>556307.84</v>
      </c>
      <c r="I34" s="76">
        <f t="shared" si="0"/>
        <v>706307.84</v>
      </c>
      <c r="J34" s="67"/>
      <c r="K34" s="35"/>
      <c r="L34" s="36"/>
      <c r="M34" s="37"/>
      <c r="N34" s="36"/>
      <c r="O34" s="36"/>
      <c r="P34" s="36"/>
    </row>
    <row r="35" spans="1:16" s="21" customFormat="1" ht="57">
      <c r="A35" s="65">
        <v>7</v>
      </c>
      <c r="B35" s="31" t="s">
        <v>16</v>
      </c>
      <c r="C35" s="29" t="s">
        <v>19</v>
      </c>
      <c r="D35" s="48" t="s">
        <v>17</v>
      </c>
      <c r="E35" s="75">
        <v>97500</v>
      </c>
      <c r="F35" s="30">
        <v>68000</v>
      </c>
      <c r="G35" s="76">
        <v>68000</v>
      </c>
      <c r="H35" s="76">
        <v>29500</v>
      </c>
      <c r="I35" s="76">
        <f t="shared" si="0"/>
        <v>97500</v>
      </c>
      <c r="J35" s="67"/>
      <c r="K35" s="35"/>
      <c r="L35" s="36"/>
      <c r="M35" s="37"/>
      <c r="N35" s="36"/>
      <c r="O35" s="36"/>
      <c r="P35" s="36"/>
    </row>
    <row r="36" spans="1:11" ht="57">
      <c r="A36" s="53">
        <v>8</v>
      </c>
      <c r="B36" s="31" t="s">
        <v>16</v>
      </c>
      <c r="C36" s="29" t="s">
        <v>18</v>
      </c>
      <c r="D36" s="48" t="s">
        <v>17</v>
      </c>
      <c r="E36" s="75">
        <v>103630</v>
      </c>
      <c r="F36" s="30">
        <v>72000</v>
      </c>
      <c r="G36" s="76">
        <v>72000</v>
      </c>
      <c r="H36" s="76">
        <v>31630</v>
      </c>
      <c r="I36" s="76">
        <f t="shared" si="0"/>
        <v>103630</v>
      </c>
      <c r="J36" s="69"/>
      <c r="K36" s="21"/>
    </row>
    <row r="37" spans="1:9" s="42" customFormat="1" ht="30" customHeight="1" thickBot="1">
      <c r="A37" s="54"/>
      <c r="B37" s="55"/>
      <c r="C37" s="56"/>
      <c r="D37" s="55"/>
      <c r="E37" s="77">
        <f>SUM(E29:E36)</f>
        <v>2462599.54</v>
      </c>
      <c r="F37" s="77">
        <f>SUM(F29:F36)</f>
        <v>1413000</v>
      </c>
      <c r="G37" s="77">
        <f>SUM(G29:G36)</f>
        <v>1068000</v>
      </c>
      <c r="H37" s="77">
        <f>SUM(H29:H36)</f>
        <v>1009010.1699999999</v>
      </c>
      <c r="I37" s="77">
        <f>SUM(I29:I36)</f>
        <v>2077010.17</v>
      </c>
    </row>
    <row r="38" spans="6:7" ht="18">
      <c r="F38" s="45"/>
      <c r="G38" s="45"/>
    </row>
    <row r="40" spans="6:7" ht="18">
      <c r="F40" s="46"/>
      <c r="G40" s="46"/>
    </row>
    <row r="64" ht="17.25" customHeight="1"/>
    <row r="65" spans="1:9" ht="12.75">
      <c r="A65"/>
      <c r="B65" s="47"/>
      <c r="C65"/>
      <c r="D65"/>
      <c r="E65"/>
      <c r="F65"/>
      <c r="G65"/>
      <c r="H65"/>
      <c r="I65"/>
    </row>
  </sheetData>
  <sheetProtection/>
  <mergeCells count="4">
    <mergeCell ref="A26:I26"/>
    <mergeCell ref="B4:I4"/>
    <mergeCell ref="B12:I12"/>
    <mergeCell ref="D27:D28"/>
  </mergeCells>
  <printOptions/>
  <pageMargins left="1.45" right="0.2755905511811024" top="0.31496062992125984" bottom="0.2362204724409449" header="0.15748031496062992" footer="0.2362204724409449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Blatná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Formánek</dc:creator>
  <cp:keywords/>
  <dc:description/>
  <cp:lastModifiedBy>kuku</cp:lastModifiedBy>
  <cp:lastPrinted>2010-09-21T06:04:58Z</cp:lastPrinted>
  <dcterms:created xsi:type="dcterms:W3CDTF">2009-01-22T10:35:06Z</dcterms:created>
  <dcterms:modified xsi:type="dcterms:W3CDTF">2011-05-24T06:31:22Z</dcterms:modified>
  <cp:category/>
  <cp:version/>
  <cp:contentType/>
  <cp:contentStatus/>
</cp:coreProperties>
</file>